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Beta">Hoja1!$B$4</definedName>
    <definedName name="Gamma">Hoja1!$B$6</definedName>
    <definedName name="R_0">Hoja1!$B$7</definedName>
    <definedName name="solver_adj" localSheetId="0" hidden="1">Hoja1!$E$3:$E$33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Hoja1!$H$33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Hoja1!$I$34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Tauw">Hoja1!$B$8</definedName>
  </definedNames>
  <calcPr calcId="152511"/>
</workbook>
</file>

<file path=xl/calcChain.xml><?xml version="1.0" encoding="utf-8"?>
<calcChain xmlns="http://schemas.openxmlformats.org/spreadsheetml/2006/main">
  <c r="I4" i="1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"/>
  <c r="G5" l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4"/>
  <c r="F3"/>
  <c r="D4"/>
  <c r="D5" s="1"/>
  <c r="G3"/>
  <c r="H3"/>
  <c r="H4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D6" l="1"/>
  <c r="D7" l="1"/>
  <c r="D8" l="1"/>
  <c r="D9" l="1"/>
  <c r="D10" l="1"/>
  <c r="D11" l="1"/>
  <c r="D12" l="1"/>
  <c r="D13" l="1"/>
  <c r="D14" l="1"/>
  <c r="D15" l="1"/>
  <c r="D16" l="1"/>
  <c r="D17" l="1"/>
  <c r="D18" l="1"/>
  <c r="D19" l="1"/>
  <c r="D20" l="1"/>
  <c r="D21" l="1"/>
  <c r="D22" l="1"/>
  <c r="D23" l="1"/>
  <c r="D24" l="1"/>
  <c r="D25" l="1"/>
  <c r="D26" l="1"/>
  <c r="D27" l="1"/>
  <c r="D28" l="1"/>
  <c r="D29" l="1"/>
  <c r="D30" l="1"/>
  <c r="D31" l="1"/>
  <c r="D32" l="1"/>
  <c r="D33" l="1"/>
  <c r="I34" s="1"/>
</calcChain>
</file>

<file path=xl/sharedStrings.xml><?xml version="1.0" encoding="utf-8"?>
<sst xmlns="http://schemas.openxmlformats.org/spreadsheetml/2006/main" count="22" uniqueCount="14">
  <si>
    <t xml:space="preserve"> </t>
  </si>
  <si>
    <t>Parámetros</t>
  </si>
  <si>
    <t>Tiempo</t>
  </si>
  <si>
    <t>Beta</t>
  </si>
  <si>
    <t>Tipo de interés</t>
  </si>
  <si>
    <t>Consumo</t>
  </si>
  <si>
    <t>Renta</t>
  </si>
  <si>
    <t>Ahorro</t>
  </si>
  <si>
    <t>Utilidad</t>
  </si>
  <si>
    <t xml:space="preserve"> Suma</t>
  </si>
  <si>
    <t>Tipo impositivo sobre la renta</t>
  </si>
  <si>
    <t>Impuestos</t>
  </si>
  <si>
    <t>EJERCICIO 6.1: Impuesto no distorsionador</t>
  </si>
  <si>
    <t>Variables exógenas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</si>
</sst>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3" borderId="2" xfId="0" applyFont="1" applyFill="1" applyBorder="1"/>
    <xf numFmtId="0" fontId="2" fillId="3" borderId="3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7" xfId="0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right"/>
    </xf>
    <xf numFmtId="2" fontId="2" fillId="4" borderId="8" xfId="0" applyNumberFormat="1" applyFont="1" applyFill="1" applyBorder="1" applyAlignment="1">
      <alignment horizontal="center"/>
    </xf>
    <xf numFmtId="0" fontId="5" fillId="3" borderId="3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164" fontId="2" fillId="0" borderId="0" xfId="0" applyNumberFormat="1" applyFont="1"/>
    <xf numFmtId="0" fontId="2" fillId="0" borderId="0" xfId="0" applyNumberFormat="1" applyFont="1" applyFill="1" applyBorder="1"/>
    <xf numFmtId="2" fontId="2" fillId="4" borderId="0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2" fontId="1" fillId="4" borderId="9" xfId="0" applyNumberFormat="1" applyFont="1" applyFill="1" applyBorder="1" applyAlignment="1">
      <alignment horizontal="center"/>
    </xf>
    <xf numFmtId="2" fontId="1" fillId="4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Consumo</a:t>
            </a:r>
          </a:p>
        </c:rich>
      </c:tx>
      <c:layout>
        <c:manualLayout>
          <c:xMode val="edge"/>
          <c:yMode val="edge"/>
          <c:x val="0.39473684210526322"/>
          <c:y val="3.89102847292603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26315789473691"/>
          <c:y val="0.25096572409983581"/>
          <c:w val="0.80789473684210533"/>
          <c:h val="0.48262639249968431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4.822874146484569</c:v>
                </c:pt>
                <c:pt idx="1">
                  <c:v>4.9112584318387684</c:v>
                </c:pt>
                <c:pt idx="2">
                  <c:v>5.0082312813856733</c:v>
                </c:pt>
                <c:pt idx="3">
                  <c:v>5.0930649897307099</c:v>
                </c:pt>
                <c:pt idx="4">
                  <c:v>5.1854556241325085</c:v>
                </c:pt>
                <c:pt idx="5">
                  <c:v>5.2848414616370656</c:v>
                </c:pt>
                <c:pt idx="6">
                  <c:v>5.3866604594440881</c:v>
                </c:pt>
                <c:pt idx="7">
                  <c:v>5.4879861998016732</c:v>
                </c:pt>
                <c:pt idx="8">
                  <c:v>5.5883805990096684</c:v>
                </c:pt>
                <c:pt idx="9">
                  <c:v>5.6889248353547099</c:v>
                </c:pt>
                <c:pt idx="10">
                  <c:v>5.791118535141659</c:v>
                </c:pt>
                <c:pt idx="11">
                  <c:v>5.8961994750984035</c:v>
                </c:pt>
                <c:pt idx="12">
                  <c:v>6.0048549627391576</c:v>
                </c:pt>
                <c:pt idx="13">
                  <c:v>6.1171899266970042</c:v>
                </c:pt>
                <c:pt idx="14">
                  <c:v>6.2328406257996765</c:v>
                </c:pt>
                <c:pt idx="15">
                  <c:v>6.3511621620152159</c:v>
                </c:pt>
                <c:pt idx="16">
                  <c:v>6.4714339525695816</c:v>
                </c:pt>
                <c:pt idx="17">
                  <c:v>6.5930352549855957</c:v>
                </c:pt>
                <c:pt idx="18">
                  <c:v>6.7155632974285915</c:v>
                </c:pt>
                <c:pt idx="19">
                  <c:v>6.8388858121376686</c:v>
                </c:pt>
                <c:pt idx="20">
                  <c:v>6.963135334442244</c:v>
                </c:pt>
                <c:pt idx="21">
                  <c:v>7.0886715288369704</c:v>
                </c:pt>
                <c:pt idx="22">
                  <c:v>7.2160224504137753</c:v>
                </c:pt>
                <c:pt idx="23">
                  <c:v>7.3458249480939042</c:v>
                </c:pt>
                <c:pt idx="24">
                  <c:v>7.4787756292827074</c:v>
                </c:pt>
                <c:pt idx="25">
                  <c:v>7.6155979753560281</c:v>
                </c:pt>
                <c:pt idx="26">
                  <c:v>7.757023532379451</c:v>
                </c:pt>
                <c:pt idx="27">
                  <c:v>7.9037794402013235</c:v>
                </c:pt>
                <c:pt idx="28">
                  <c:v>8.0565863403622657</c:v>
                </c:pt>
                <c:pt idx="29">
                  <c:v>8.2161431033177639</c:v>
                </c:pt>
                <c:pt idx="30">
                  <c:v>8.3831068991435629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85-4286-8BA5-ABF7692F9F1B}"/>
            </c:ext>
          </c:extLst>
        </c:ser>
        <c:dLbls/>
        <c:marker val="1"/>
        <c:axId val="88561536"/>
        <c:axId val="88571904"/>
      </c:lineChart>
      <c:catAx>
        <c:axId val="8856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68421052639"/>
              <c:y val="0.85214036364266343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71904"/>
        <c:crosses val="autoZero"/>
        <c:auto val="1"/>
        <c:lblAlgn val="ctr"/>
        <c:lblOffset val="100"/>
        <c:tickLblSkip val="4"/>
        <c:tickMarkSkip val="1"/>
      </c:catAx>
      <c:valAx>
        <c:axId val="8857190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6153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Renta</a:t>
            </a:r>
          </a:p>
        </c:rich>
      </c:tx>
      <c:layout>
        <c:manualLayout>
          <c:xMode val="edge"/>
          <c:yMode val="edge"/>
          <c:x val="0.43569668232887787"/>
          <c:y val="3.745328863595021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076315666930543"/>
          <c:y val="0.24324370181984087"/>
          <c:w val="0.80109098408094559"/>
          <c:h val="0.49420942591967676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66-4996-94C3-0DD07360CD92}"/>
            </c:ext>
          </c:extLst>
        </c:ser>
        <c:dLbls/>
        <c:marker val="1"/>
        <c:axId val="88477696"/>
        <c:axId val="88479616"/>
      </c:lineChart>
      <c:catAx>
        <c:axId val="8847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081479256509836"/>
              <c:y val="0.85768076020200457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479616"/>
        <c:crosses val="autoZero"/>
        <c:auto val="1"/>
        <c:lblAlgn val="ctr"/>
        <c:lblOffset val="100"/>
        <c:tickLblSkip val="8"/>
        <c:tickMarkSkip val="1"/>
      </c:catAx>
      <c:valAx>
        <c:axId val="8847961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47769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Impuesto sobre la renta</a:t>
            </a:r>
          </a:p>
        </c:rich>
      </c:tx>
      <c:layout>
        <c:manualLayout>
          <c:xMode val="edge"/>
          <c:yMode val="edge"/>
          <c:x val="0.28012504981379949"/>
          <c:y val="2.794870439852736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612582844944937"/>
          <c:y val="0.24110718469611675"/>
          <c:w val="0.82722618826973093"/>
          <c:h val="0.49407209978712446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BD-49BE-86E0-5617723A44A2}"/>
            </c:ext>
          </c:extLst>
        </c:ser>
        <c:dLbls/>
        <c:marker val="1"/>
        <c:axId val="88512384"/>
        <c:axId val="88530944"/>
      </c:lineChart>
      <c:catAx>
        <c:axId val="88512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5293454810295"/>
              <c:y val="0.85978016170797422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30944"/>
        <c:crosses val="autoZero"/>
        <c:auto val="1"/>
        <c:lblAlgn val="ctr"/>
        <c:lblOffset val="100"/>
        <c:tickLblSkip val="4"/>
        <c:tickMarkSkip val="1"/>
      </c:catAx>
      <c:valAx>
        <c:axId val="8853094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123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Ahorro</a:t>
            </a:r>
          </a:p>
        </c:rich>
      </c:tx>
      <c:layout>
        <c:manualLayout>
          <c:xMode val="edge"/>
          <c:yMode val="edge"/>
          <c:x val="0.42558737850076439"/>
          <c:y val="3.676471879142198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208812951811671"/>
          <c:y val="0.24409448818897644"/>
          <c:w val="0.80219887829305259"/>
          <c:h val="0.57086614173228323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1.177125853515431</c:v>
                </c:pt>
                <c:pt idx="1">
                  <c:v>2.3247237143524346</c:v>
                </c:pt>
                <c:pt idx="2">
                  <c:v>3.4327286186843837</c:v>
                </c:pt>
                <c:pt idx="3">
                  <c:v>4.5113000598878941</c:v>
                </c:pt>
                <c:pt idx="4">
                  <c:v>5.5514094387497792</c:v>
                </c:pt>
                <c:pt idx="5">
                  <c:v>6.5441384490502017</c:v>
                </c:pt>
                <c:pt idx="6">
                  <c:v>7.4846849120586256</c:v>
                </c:pt>
                <c:pt idx="7">
                  <c:v>8.3709329578598837</c:v>
                </c:pt>
                <c:pt idx="8">
                  <c:v>9.2010990067432132</c:v>
                </c:pt>
                <c:pt idx="9">
                  <c:v>9.9722291217256629</c:v>
                </c:pt>
                <c:pt idx="10">
                  <c:v>10.679722042670289</c:v>
                </c:pt>
                <c:pt idx="11">
                  <c:v>11.317508669705401</c:v>
                </c:pt>
                <c:pt idx="12">
                  <c:v>11.878529140451514</c:v>
                </c:pt>
                <c:pt idx="13">
                  <c:v>12.355265670777083</c:v>
                </c:pt>
                <c:pt idx="14">
                  <c:v>12.740188328516261</c:v>
                </c:pt>
                <c:pt idx="15">
                  <c:v>13.026035582926859</c:v>
                </c:pt>
                <c:pt idx="16">
                  <c:v>13.20590340950362</c:v>
                </c:pt>
                <c:pt idx="17">
                  <c:v>13.273163324993206</c:v>
                </c:pt>
                <c:pt idx="18">
                  <c:v>13.221258193814275</c:v>
                </c:pt>
                <c:pt idx="19">
                  <c:v>13.043435291367324</c:v>
                </c:pt>
                <c:pt idx="20">
                  <c:v>12.732471721493447</c:v>
                </c:pt>
                <c:pt idx="21">
                  <c:v>12.280423778731148</c:v>
                </c:pt>
                <c:pt idx="22">
                  <c:v>11.678422517253932</c:v>
                </c:pt>
                <c:pt idx="23">
                  <c:v>10.916518695022726</c:v>
                </c:pt>
                <c:pt idx="24">
                  <c:v>9.9835690004911548</c:v>
                </c:pt>
                <c:pt idx="25">
                  <c:v>8.8671494751596853</c:v>
                </c:pt>
                <c:pt idx="26">
                  <c:v>7.553483416538219</c:v>
                </c:pt>
                <c:pt idx="27">
                  <c:v>6.0273781471638088</c:v>
                </c:pt>
                <c:pt idx="28">
                  <c:v>4.2721607141597318</c:v>
                </c:pt>
                <c:pt idx="29">
                  <c:v>2.2696256465499545</c:v>
                </c:pt>
                <c:pt idx="30">
                  <c:v>2.9733890016814257E-8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DE-4F3D-8FBC-FAA45646E72C}"/>
            </c:ext>
          </c:extLst>
        </c:ser>
        <c:dLbls/>
        <c:marker val="1"/>
        <c:axId val="89276416"/>
        <c:axId val="89278336"/>
      </c:lineChart>
      <c:catAx>
        <c:axId val="89276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5840154596060112"/>
              <c:y val="0.90043978616385323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278336"/>
        <c:crosses val="autoZero"/>
        <c:auto val="1"/>
        <c:lblAlgn val="ctr"/>
        <c:lblOffset val="100"/>
        <c:tickLblSkip val="4"/>
        <c:tickMarkSkip val="1"/>
      </c:catAx>
      <c:valAx>
        <c:axId val="8927833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2764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14</xdr:col>
      <xdr:colOff>586740</xdr:colOff>
      <xdr:row>17</xdr:row>
      <xdr:rowOff>0</xdr:rowOff>
    </xdr:to>
    <xdr:graphicFrame macro="">
      <xdr:nvGraphicFramePr>
        <xdr:cNvPr id="110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716280</xdr:colOff>
      <xdr:row>2</xdr:row>
      <xdr:rowOff>7620</xdr:rowOff>
    </xdr:from>
    <xdr:to>
      <xdr:col>19</xdr:col>
      <xdr:colOff>396240</xdr:colOff>
      <xdr:row>17</xdr:row>
      <xdr:rowOff>7620</xdr:rowOff>
    </xdr:to>
    <xdr:graphicFrame macro="">
      <xdr:nvGraphicFramePr>
        <xdr:cNvPr id="110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426720</xdr:colOff>
      <xdr:row>18</xdr:row>
      <xdr:rowOff>22860</xdr:rowOff>
    </xdr:from>
    <xdr:to>
      <xdr:col>14</xdr:col>
      <xdr:colOff>601980</xdr:colOff>
      <xdr:row>33</xdr:row>
      <xdr:rowOff>0</xdr:rowOff>
    </xdr:to>
    <xdr:graphicFrame macro="">
      <xdr:nvGraphicFramePr>
        <xdr:cNvPr id="110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777240</xdr:colOff>
      <xdr:row>18</xdr:row>
      <xdr:rowOff>15240</xdr:rowOff>
    </xdr:from>
    <xdr:to>
      <xdr:col>19</xdr:col>
      <xdr:colOff>419100</xdr:colOff>
      <xdr:row>33</xdr:row>
      <xdr:rowOff>0</xdr:rowOff>
    </xdr:to>
    <xdr:graphicFrame macro="">
      <xdr:nvGraphicFramePr>
        <xdr:cNvPr id="110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4"/>
  <sheetViews>
    <sheetView tabSelected="1" zoomScale="110" zoomScaleNormal="110" workbookViewId="0">
      <selection activeCell="A10" sqref="A10"/>
    </sheetView>
  </sheetViews>
  <sheetFormatPr baseColWidth="10" defaultColWidth="11.42578125" defaultRowHeight="15"/>
  <cols>
    <col min="1" max="1" width="40.7109375" style="2" customWidth="1"/>
    <col min="2" max="2" width="9.28515625" style="2" customWidth="1"/>
    <col min="3" max="3" width="4.85546875" style="2" customWidth="1"/>
    <col min="4" max="4" width="9.140625" style="2" customWidth="1"/>
    <col min="5" max="5" width="10.85546875" style="2" customWidth="1"/>
    <col min="6" max="6" width="7.85546875" style="2" customWidth="1"/>
    <col min="7" max="7" width="10" style="2" customWidth="1"/>
    <col min="8" max="8" width="9.140625" style="2" customWidth="1"/>
    <col min="9" max="9" width="11.42578125" style="2"/>
    <col min="10" max="10" width="6.28515625" style="2" customWidth="1"/>
    <col min="11" max="16384" width="11.42578125" style="2"/>
  </cols>
  <sheetData>
    <row r="1" spans="1:57" ht="15.75" thickBot="1">
      <c r="A1" s="1" t="s">
        <v>12</v>
      </c>
      <c r="BB1" s="3"/>
    </row>
    <row r="2" spans="1:57" ht="15.75" thickBot="1">
      <c r="A2" s="2" t="s">
        <v>0</v>
      </c>
      <c r="D2" s="18" t="s">
        <v>2</v>
      </c>
      <c r="E2" s="19" t="s">
        <v>5</v>
      </c>
      <c r="F2" s="19" t="s">
        <v>6</v>
      </c>
      <c r="G2" s="19" t="s">
        <v>11</v>
      </c>
      <c r="H2" s="19" t="s">
        <v>7</v>
      </c>
      <c r="I2" s="20" t="s">
        <v>8</v>
      </c>
      <c r="BB2" s="4"/>
      <c r="BC2" s="4"/>
      <c r="BD2" s="4"/>
    </row>
    <row r="3" spans="1:57">
      <c r="A3" s="5" t="s">
        <v>1</v>
      </c>
      <c r="B3" s="6"/>
      <c r="D3" s="9">
        <v>0</v>
      </c>
      <c r="E3" s="17">
        <v>4.822874146484569</v>
      </c>
      <c r="F3" s="10">
        <f>10</f>
        <v>10</v>
      </c>
      <c r="G3" s="10">
        <f t="shared" ref="G3:G33" si="0">Tauw*F3</f>
        <v>4</v>
      </c>
      <c r="H3" s="10">
        <f>F3-E3-G3</f>
        <v>1.177125853515431</v>
      </c>
      <c r="I3" s="11">
        <f t="shared" ref="I3:I33" si="1">Beta^D3*LN(E3)</f>
        <v>1.5733700462998768</v>
      </c>
    </row>
    <row r="4" spans="1:57" ht="15.75" thickBot="1">
      <c r="A4" s="7" t="s">
        <v>3</v>
      </c>
      <c r="B4" s="8">
        <v>0.97</v>
      </c>
      <c r="D4" s="9">
        <f>D3+1</f>
        <v>1</v>
      </c>
      <c r="E4" s="17">
        <v>4.9112584318387684</v>
      </c>
      <c r="F4" s="10">
        <v>10</v>
      </c>
      <c r="G4" s="10">
        <f t="shared" si="0"/>
        <v>4</v>
      </c>
      <c r="H4" s="10">
        <f t="shared" ref="H4:H33" si="2">(1+R_0)*H3+F4-E4-G4</f>
        <v>2.3247237143524346</v>
      </c>
      <c r="I4" s="11">
        <f t="shared" si="1"/>
        <v>1.5437843024688298</v>
      </c>
    </row>
    <row r="5" spans="1:57" ht="15.75" thickBot="1">
      <c r="D5" s="9">
        <f t="shared" ref="D5:D33" si="3">D4+1</f>
        <v>2</v>
      </c>
      <c r="E5" s="17">
        <v>5.0082312813856733</v>
      </c>
      <c r="F5" s="10">
        <v>10</v>
      </c>
      <c r="G5" s="10">
        <f t="shared" si="0"/>
        <v>4</v>
      </c>
      <c r="H5" s="10">
        <f t="shared" si="2"/>
        <v>3.4327286186843837</v>
      </c>
      <c r="I5" s="11">
        <f t="shared" si="1"/>
        <v>1.5158678207433425</v>
      </c>
    </row>
    <row r="6" spans="1:57">
      <c r="A6" s="5" t="s">
        <v>13</v>
      </c>
      <c r="B6" s="12" t="s">
        <v>0</v>
      </c>
      <c r="D6" s="9">
        <f t="shared" si="3"/>
        <v>3</v>
      </c>
      <c r="E6" s="17">
        <v>5.0930649897307099</v>
      </c>
      <c r="F6" s="10">
        <v>10</v>
      </c>
      <c r="G6" s="10">
        <f t="shared" si="0"/>
        <v>4</v>
      </c>
      <c r="H6" s="10">
        <f t="shared" si="2"/>
        <v>4.5113000598878941</v>
      </c>
      <c r="I6" s="11">
        <f t="shared" si="1"/>
        <v>1.4857219483901543</v>
      </c>
    </row>
    <row r="7" spans="1:57">
      <c r="A7" s="13" t="s">
        <v>4</v>
      </c>
      <c r="B7" s="14">
        <v>0.05</v>
      </c>
      <c r="D7" s="9">
        <f t="shared" si="3"/>
        <v>4</v>
      </c>
      <c r="E7" s="17">
        <v>5.1854556241325085</v>
      </c>
      <c r="F7" s="10">
        <v>10</v>
      </c>
      <c r="G7" s="10">
        <f t="shared" si="0"/>
        <v>4</v>
      </c>
      <c r="H7" s="10">
        <f t="shared" si="2"/>
        <v>5.5514094387497792</v>
      </c>
      <c r="I7" s="11">
        <f t="shared" si="1"/>
        <v>1.4570659981213727</v>
      </c>
    </row>
    <row r="8" spans="1:57" ht="15.75" thickBot="1">
      <c r="A8" s="7" t="s">
        <v>10</v>
      </c>
      <c r="B8" s="8">
        <v>0.4</v>
      </c>
      <c r="D8" s="9">
        <f t="shared" si="3"/>
        <v>5</v>
      </c>
      <c r="E8" s="17">
        <v>5.2848414616370656</v>
      </c>
      <c r="F8" s="10">
        <v>10</v>
      </c>
      <c r="G8" s="10">
        <f t="shared" si="0"/>
        <v>4</v>
      </c>
      <c r="H8" s="10">
        <f t="shared" si="2"/>
        <v>6.5441384490502017</v>
      </c>
      <c r="I8" s="11">
        <f t="shared" si="1"/>
        <v>1.4296570061519551</v>
      </c>
    </row>
    <row r="9" spans="1:57">
      <c r="D9" s="9">
        <f t="shared" si="3"/>
        <v>6</v>
      </c>
      <c r="E9" s="17">
        <v>5.3866604594440881</v>
      </c>
      <c r="F9" s="10">
        <v>10</v>
      </c>
      <c r="G9" s="10">
        <f t="shared" si="0"/>
        <v>4</v>
      </c>
      <c r="H9" s="10">
        <f t="shared" si="2"/>
        <v>7.4846849120586256</v>
      </c>
      <c r="I9" s="11">
        <f t="shared" si="1"/>
        <v>1.4026628932566092</v>
      </c>
      <c r="BE9" s="15"/>
    </row>
    <row r="10" spans="1:57">
      <c r="D10" s="9">
        <f t="shared" si="3"/>
        <v>7</v>
      </c>
      <c r="E10" s="17">
        <v>5.4879861998016732</v>
      </c>
      <c r="F10" s="10">
        <v>10</v>
      </c>
      <c r="G10" s="10">
        <f t="shared" si="0"/>
        <v>4</v>
      </c>
      <c r="H10" s="10">
        <f t="shared" si="2"/>
        <v>8.3709329578598837</v>
      </c>
      <c r="I10" s="11">
        <f t="shared" si="1"/>
        <v>1.3756403838390343</v>
      </c>
    </row>
    <row r="11" spans="1:57">
      <c r="D11" s="9">
        <f t="shared" si="3"/>
        <v>8</v>
      </c>
      <c r="E11" s="17">
        <v>5.5883805990096684</v>
      </c>
      <c r="F11" s="10">
        <v>10</v>
      </c>
      <c r="G11" s="10">
        <f t="shared" si="0"/>
        <v>4</v>
      </c>
      <c r="H11" s="10">
        <f t="shared" si="2"/>
        <v>9.2010990067432132</v>
      </c>
      <c r="I11" s="11">
        <f t="shared" si="1"/>
        <v>1.3485790077878714</v>
      </c>
    </row>
    <row r="12" spans="1:57">
      <c r="A12" s="2" t="s">
        <v>0</v>
      </c>
      <c r="D12" s="9">
        <f t="shared" si="3"/>
        <v>9</v>
      </c>
      <c r="E12" s="17">
        <v>5.6889248353547099</v>
      </c>
      <c r="F12" s="10">
        <v>10</v>
      </c>
      <c r="G12" s="10">
        <f t="shared" si="0"/>
        <v>4</v>
      </c>
      <c r="H12" s="10">
        <f t="shared" si="2"/>
        <v>9.9722291217256629</v>
      </c>
      <c r="I12" s="11">
        <f t="shared" si="1"/>
        <v>1.3216778681733863</v>
      </c>
    </row>
    <row r="13" spans="1:57">
      <c r="A13" s="2" t="s">
        <v>0</v>
      </c>
      <c r="D13" s="9">
        <f t="shared" si="3"/>
        <v>10</v>
      </c>
      <c r="E13" s="17">
        <v>5.791118535141659</v>
      </c>
      <c r="F13" s="10">
        <v>10</v>
      </c>
      <c r="G13" s="10">
        <f t="shared" si="0"/>
        <v>4</v>
      </c>
      <c r="H13" s="10">
        <f t="shared" si="2"/>
        <v>10.679722042670289</v>
      </c>
      <c r="I13" s="11">
        <f t="shared" si="1"/>
        <v>1.2951567665901307</v>
      </c>
    </row>
    <row r="14" spans="1:57">
      <c r="A14" s="2" t="s">
        <v>0</v>
      </c>
      <c r="D14" s="9">
        <f t="shared" si="3"/>
        <v>11</v>
      </c>
      <c r="E14" s="17">
        <v>5.8961994750984035</v>
      </c>
      <c r="F14" s="10">
        <v>10</v>
      </c>
      <c r="G14" s="10">
        <f t="shared" si="0"/>
        <v>4</v>
      </c>
      <c r="H14" s="10">
        <f t="shared" si="2"/>
        <v>11.317508669705401</v>
      </c>
      <c r="I14" s="11">
        <f t="shared" si="1"/>
        <v>1.2691649923186326</v>
      </c>
      <c r="K14" s="2" t="s">
        <v>0</v>
      </c>
    </row>
    <row r="15" spans="1:57">
      <c r="D15" s="9">
        <f t="shared" si="3"/>
        <v>12</v>
      </c>
      <c r="E15" s="17">
        <v>6.0048549627391576</v>
      </c>
      <c r="F15" s="10">
        <v>10</v>
      </c>
      <c r="G15" s="10">
        <f t="shared" si="0"/>
        <v>4</v>
      </c>
      <c r="H15" s="10">
        <f t="shared" si="2"/>
        <v>11.878529140451514</v>
      </c>
      <c r="I15" s="11">
        <f t="shared" si="1"/>
        <v>1.2437598232457652</v>
      </c>
    </row>
    <row r="16" spans="1:57">
      <c r="D16" s="9">
        <f t="shared" si="3"/>
        <v>13</v>
      </c>
      <c r="E16" s="17">
        <v>6.1171899266970042</v>
      </c>
      <c r="F16" s="10">
        <v>10</v>
      </c>
      <c r="G16" s="10">
        <f t="shared" si="0"/>
        <v>4</v>
      </c>
      <c r="H16" s="10">
        <f t="shared" si="2"/>
        <v>12.355265670777083</v>
      </c>
      <c r="I16" s="11">
        <f t="shared" si="1"/>
        <v>1.2189212668394191</v>
      </c>
    </row>
    <row r="17" spans="1:9">
      <c r="D17" s="9">
        <f t="shared" si="3"/>
        <v>14</v>
      </c>
      <c r="E17" s="17">
        <v>6.2328406257996765</v>
      </c>
      <c r="F17" s="10">
        <v>10</v>
      </c>
      <c r="G17" s="10">
        <f t="shared" si="0"/>
        <v>4</v>
      </c>
      <c r="H17" s="10">
        <f t="shared" si="2"/>
        <v>12.740188328516261</v>
      </c>
      <c r="I17" s="11">
        <f t="shared" si="1"/>
        <v>1.1945808340430493</v>
      </c>
    </row>
    <row r="18" spans="1:9">
      <c r="A18" s="16"/>
      <c r="B18" s="16"/>
      <c r="D18" s="9">
        <f t="shared" si="3"/>
        <v>15</v>
      </c>
      <c r="E18" s="17">
        <v>6.3511621620152159</v>
      </c>
      <c r="F18" s="10">
        <v>10</v>
      </c>
      <c r="G18" s="10">
        <f t="shared" si="0"/>
        <v>4</v>
      </c>
      <c r="H18" s="10">
        <f t="shared" si="2"/>
        <v>13.026035582926859</v>
      </c>
      <c r="I18" s="11">
        <f t="shared" si="1"/>
        <v>1.1706520938715186</v>
      </c>
    </row>
    <row r="19" spans="1:9">
      <c r="A19" s="16"/>
      <c r="B19" s="16"/>
      <c r="D19" s="9">
        <f t="shared" si="3"/>
        <v>16</v>
      </c>
      <c r="E19" s="17">
        <v>6.4714339525695816</v>
      </c>
      <c r="F19" s="10">
        <v>10</v>
      </c>
      <c r="G19" s="10">
        <f t="shared" si="0"/>
        <v>4</v>
      </c>
      <c r="H19" s="10">
        <f t="shared" si="2"/>
        <v>13.20590340950362</v>
      </c>
      <c r="I19" s="11">
        <f t="shared" si="1"/>
        <v>1.1470558688797305</v>
      </c>
    </row>
    <row r="20" spans="1:9">
      <c r="A20" s="16"/>
      <c r="B20" s="16"/>
      <c r="D20" s="9">
        <f t="shared" si="3"/>
        <v>17</v>
      </c>
      <c r="E20" s="17">
        <v>6.5930352549855957</v>
      </c>
      <c r="F20" s="10">
        <v>10</v>
      </c>
      <c r="G20" s="10">
        <f t="shared" si="0"/>
        <v>4</v>
      </c>
      <c r="H20" s="10">
        <f t="shared" si="2"/>
        <v>13.273163324993206</v>
      </c>
      <c r="I20" s="11">
        <f t="shared" si="1"/>
        <v>1.1237361574741849</v>
      </c>
    </row>
    <row r="21" spans="1:9">
      <c r="A21" s="16"/>
      <c r="B21" s="16"/>
      <c r="D21" s="9">
        <f t="shared" si="3"/>
        <v>18</v>
      </c>
      <c r="E21" s="17">
        <v>6.7155632974285915</v>
      </c>
      <c r="F21" s="10">
        <v>10</v>
      </c>
      <c r="G21" s="10">
        <f t="shared" si="0"/>
        <v>4</v>
      </c>
      <c r="H21" s="10">
        <f t="shared" si="2"/>
        <v>13.221258193814275</v>
      </c>
      <c r="I21" s="11">
        <f t="shared" si="1"/>
        <v>1.1006664010893588</v>
      </c>
    </row>
    <row r="22" spans="1:9">
      <c r="A22" s="16"/>
      <c r="B22" s="16"/>
      <c r="D22" s="9">
        <f t="shared" si="3"/>
        <v>19</v>
      </c>
      <c r="E22" s="17">
        <v>6.8388858121376686</v>
      </c>
      <c r="F22" s="10">
        <v>10</v>
      </c>
      <c r="G22" s="10">
        <f t="shared" si="0"/>
        <v>4</v>
      </c>
      <c r="H22" s="10">
        <f t="shared" si="2"/>
        <v>13.043435291367324</v>
      </c>
      <c r="I22" s="11">
        <f t="shared" si="1"/>
        <v>1.077847941881463</v>
      </c>
    </row>
    <row r="23" spans="1:9">
      <c r="A23" s="16"/>
      <c r="B23" s="16"/>
      <c r="D23" s="9">
        <f t="shared" si="3"/>
        <v>20</v>
      </c>
      <c r="E23" s="17">
        <v>6.963135334442244</v>
      </c>
      <c r="F23" s="10">
        <v>10</v>
      </c>
      <c r="G23" s="10">
        <f t="shared" si="0"/>
        <v>4</v>
      </c>
      <c r="H23" s="10">
        <f t="shared" si="2"/>
        <v>12.732471721493447</v>
      </c>
      <c r="I23" s="11">
        <f t="shared" si="1"/>
        <v>1.055303535231074</v>
      </c>
    </row>
    <row r="24" spans="1:9">
      <c r="A24" s="16"/>
      <c r="B24" s="16"/>
      <c r="D24" s="9">
        <f t="shared" si="3"/>
        <v>21</v>
      </c>
      <c r="E24" s="17">
        <v>7.0886715288369704</v>
      </c>
      <c r="F24" s="10">
        <v>10</v>
      </c>
      <c r="G24" s="10">
        <f t="shared" si="0"/>
        <v>4</v>
      </c>
      <c r="H24" s="10">
        <f t="shared" si="2"/>
        <v>12.280423778731148</v>
      </c>
      <c r="I24" s="11">
        <f t="shared" si="1"/>
        <v>1.0330695029152592</v>
      </c>
    </row>
    <row r="25" spans="1:9">
      <c r="A25" s="16"/>
      <c r="B25" s="16"/>
      <c r="D25" s="9">
        <f t="shared" si="3"/>
        <v>22</v>
      </c>
      <c r="E25" s="17">
        <v>7.2160224504137753</v>
      </c>
      <c r="F25" s="10">
        <v>10</v>
      </c>
      <c r="G25" s="10">
        <f t="shared" si="0"/>
        <v>4</v>
      </c>
      <c r="H25" s="10">
        <f t="shared" si="2"/>
        <v>11.678422517253932</v>
      </c>
      <c r="I25" s="11">
        <f t="shared" si="1"/>
        <v>1.0111879373801766</v>
      </c>
    </row>
    <row r="26" spans="1:9">
      <c r="A26" s="16"/>
      <c r="B26" s="16"/>
      <c r="D26" s="9">
        <f t="shared" si="3"/>
        <v>23</v>
      </c>
      <c r="E26" s="17">
        <v>7.3458249480939042</v>
      </c>
      <c r="F26" s="10">
        <v>10</v>
      </c>
      <c r="G26" s="10">
        <f t="shared" si="0"/>
        <v>4</v>
      </c>
      <c r="H26" s="10">
        <f t="shared" si="2"/>
        <v>10.916518695022726</v>
      </c>
      <c r="I26" s="11">
        <f t="shared" si="1"/>
        <v>0.9897005609900017</v>
      </c>
    </row>
    <row r="27" spans="1:9">
      <c r="A27" s="16"/>
      <c r="B27" s="16"/>
      <c r="D27" s="9">
        <f t="shared" si="3"/>
        <v>24</v>
      </c>
      <c r="E27" s="17">
        <v>7.4787756292827074</v>
      </c>
      <c r="F27" s="10">
        <v>10</v>
      </c>
      <c r="G27" s="10">
        <f t="shared" si="0"/>
        <v>4</v>
      </c>
      <c r="H27" s="10">
        <f t="shared" si="2"/>
        <v>9.9835690004911548</v>
      </c>
      <c r="I27" s="11">
        <f t="shared" si="1"/>
        <v>0.96864471288455778</v>
      </c>
    </row>
    <row r="28" spans="1:9">
      <c r="A28" s="16"/>
      <c r="B28" s="16"/>
      <c r="D28" s="9">
        <f t="shared" si="3"/>
        <v>25</v>
      </c>
      <c r="E28" s="17">
        <v>7.6155979753560281</v>
      </c>
      <c r="F28" s="10">
        <v>10</v>
      </c>
      <c r="G28" s="10">
        <f t="shared" si="0"/>
        <v>4</v>
      </c>
      <c r="H28" s="10">
        <f t="shared" si="2"/>
        <v>8.8671494751596853</v>
      </c>
      <c r="I28" s="11">
        <f t="shared" si="1"/>
        <v>0.94805135046326261</v>
      </c>
    </row>
    <row r="29" spans="1:9">
      <c r="A29" s="16"/>
      <c r="B29" s="16"/>
      <c r="D29" s="9">
        <f t="shared" si="3"/>
        <v>26</v>
      </c>
      <c r="E29" s="17">
        <v>7.757023532379451</v>
      </c>
      <c r="F29" s="10">
        <v>10</v>
      </c>
      <c r="G29" s="10">
        <f t="shared" si="0"/>
        <v>4</v>
      </c>
      <c r="H29" s="10">
        <f t="shared" si="2"/>
        <v>7.553483416538219</v>
      </c>
      <c r="I29" s="11">
        <f t="shared" si="1"/>
        <v>0.927944458719281</v>
      </c>
    </row>
    <row r="30" spans="1:9">
      <c r="A30" s="16"/>
      <c r="B30" s="16"/>
      <c r="D30" s="9">
        <f t="shared" si="3"/>
        <v>27</v>
      </c>
      <c r="E30" s="17">
        <v>7.9037794402013235</v>
      </c>
      <c r="F30" s="10">
        <v>10</v>
      </c>
      <c r="G30" s="10">
        <f t="shared" si="0"/>
        <v>4</v>
      </c>
      <c r="H30" s="10">
        <f t="shared" si="2"/>
        <v>6.0273781471638088</v>
      </c>
      <c r="I30" s="11">
        <f t="shared" si="1"/>
        <v>0.90834107750974369</v>
      </c>
    </row>
    <row r="31" spans="1:9">
      <c r="A31" s="16"/>
      <c r="B31" s="16"/>
      <c r="D31" s="9">
        <f t="shared" si="3"/>
        <v>28</v>
      </c>
      <c r="E31" s="17">
        <v>8.0565863403622657</v>
      </c>
      <c r="F31" s="10">
        <v>10</v>
      </c>
      <c r="G31" s="10">
        <f t="shared" si="0"/>
        <v>4</v>
      </c>
      <c r="H31" s="10">
        <f t="shared" si="2"/>
        <v>4.2721607141597318</v>
      </c>
      <c r="I31" s="11">
        <f t="shared" si="1"/>
        <v>0.88925200628399026</v>
      </c>
    </row>
    <row r="32" spans="1:9">
      <c r="A32" s="16"/>
      <c r="B32" s="16"/>
      <c r="D32" s="9">
        <f t="shared" si="3"/>
        <v>29</v>
      </c>
      <c r="E32" s="17">
        <v>8.2161431033177639</v>
      </c>
      <c r="F32" s="10">
        <v>10</v>
      </c>
      <c r="G32" s="10">
        <f t="shared" si="0"/>
        <v>4</v>
      </c>
      <c r="H32" s="10">
        <f t="shared" si="2"/>
        <v>2.2696256465499545</v>
      </c>
      <c r="I32" s="11">
        <f t="shared" si="1"/>
        <v>0.87068179793852618</v>
      </c>
    </row>
    <row r="33" spans="4:9">
      <c r="D33" s="9">
        <f t="shared" si="3"/>
        <v>30</v>
      </c>
      <c r="E33" s="17">
        <v>8.3831068991435629</v>
      </c>
      <c r="F33" s="10">
        <v>10</v>
      </c>
      <c r="G33" s="10">
        <f t="shared" si="0"/>
        <v>4</v>
      </c>
      <c r="H33" s="10">
        <f t="shared" si="2"/>
        <v>2.9733890016814257E-8</v>
      </c>
      <c r="I33" s="11">
        <f t="shared" si="1"/>
        <v>0.85262868685352644</v>
      </c>
    </row>
    <row r="34" spans="4:9" ht="15.75" thickBot="1">
      <c r="D34" s="21" t="s">
        <v>9</v>
      </c>
      <c r="E34" s="22" t="s">
        <v>0</v>
      </c>
      <c r="F34" s="22" t="s">
        <v>0</v>
      </c>
      <c r="G34" s="22"/>
      <c r="H34" s="22" t="s">
        <v>0</v>
      </c>
      <c r="I34" s="23">
        <f>SUM(I3:I33)</f>
        <v>36.750375048635085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Hoja1</vt:lpstr>
      <vt:lpstr>Hoja2</vt:lpstr>
      <vt:lpstr>Hoja3</vt:lpstr>
      <vt:lpstr>Beta</vt:lpstr>
      <vt:lpstr>Gamma</vt:lpstr>
      <vt:lpstr>R_0</vt:lpstr>
      <vt:lpstr>Tauw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Usuario de Windows</cp:lastModifiedBy>
  <dcterms:created xsi:type="dcterms:W3CDTF">2009-07-04T07:41:09Z</dcterms:created>
  <dcterms:modified xsi:type="dcterms:W3CDTF">2019-02-09T06:21:20Z</dcterms:modified>
</cp:coreProperties>
</file>