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Rbar">Hoja1!$B$8</definedName>
    <definedName name="Rbara">Hoja1!$B$8</definedName>
    <definedName name="Sigma">Hoja1!$B$5</definedName>
    <definedName name="solver_adj" localSheetId="0" hidden="1">Hoja1!$F$3:$F$33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Hoja1!$H$33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H4" i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I3"/>
  <c r="H3"/>
  <c r="E4"/>
  <c r="I4"/>
  <c r="E5"/>
  <c r="I5"/>
  <c r="E6"/>
  <c r="I6"/>
  <c r="E7"/>
  <c r="I7"/>
  <c r="E8"/>
  <c r="E9"/>
  <c r="I8"/>
  <c r="I9"/>
  <c r="E10"/>
  <c r="I10"/>
  <c r="E11"/>
  <c r="I11"/>
  <c r="E12"/>
  <c r="E13"/>
  <c r="I12"/>
  <c r="I13"/>
  <c r="I34" s="1"/>
  <c r="E14"/>
  <c r="I14"/>
  <c r="E15"/>
  <c r="I15"/>
  <c r="E16"/>
  <c r="I16"/>
  <c r="E17"/>
  <c r="I17"/>
  <c r="E18"/>
  <c r="I18"/>
  <c r="E19"/>
  <c r="I19"/>
  <c r="E20"/>
  <c r="E21"/>
  <c r="I20"/>
  <c r="I21"/>
  <c r="E22"/>
  <c r="I22"/>
  <c r="E23"/>
  <c r="I23"/>
  <c r="E24"/>
  <c r="I24"/>
  <c r="E25"/>
  <c r="I25"/>
  <c r="E26"/>
  <c r="I26"/>
  <c r="E27"/>
  <c r="I27"/>
  <c r="E28"/>
  <c r="I28"/>
  <c r="E29"/>
  <c r="I29"/>
  <c r="E30"/>
  <c r="I30"/>
  <c r="E31"/>
  <c r="I31"/>
  <c r="E32"/>
  <c r="I32"/>
  <c r="E33"/>
  <c r="I33"/>
</calcChain>
</file>

<file path=xl/sharedStrings.xml><?xml version="1.0" encoding="utf-8"?>
<sst xmlns="http://schemas.openxmlformats.org/spreadsheetml/2006/main" count="25" uniqueCount="13">
  <si>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</si>
  <si>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</si>
  <si>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</si>
  <si>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</si>
  <si>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</si>
  <si>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</si>
  <si>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</si>
  <si>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</si>
  <si>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</si>
  <si>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</si>
  <si>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Sigma</t>
  </si>
  <si>
    <t>EJERCICIO 4.4: La decisión consumo-ahorro</t>
  </si>
  <si>
    <t>Variables exógenas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</si>
</sst>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Fill="1" applyBorder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0" fontId="1" fillId="3" borderId="4" xfId="0" applyFont="1" applyFill="1" applyBorder="1" applyAlignment="1">
      <alignment horizontal="center"/>
    </xf>
    <xf numFmtId="2" fontId="1" fillId="3" borderId="9" xfId="0" applyNumberFormat="1" applyFont="1" applyFill="1" applyBorder="1" applyAlignment="1"/>
    <xf numFmtId="2" fontId="1" fillId="3" borderId="5" xfId="0" applyNumberFormat="1" applyFont="1" applyFill="1" applyBorder="1" applyAlignment="1"/>
    <xf numFmtId="0" fontId="4" fillId="4" borderId="6" xfId="0" applyFont="1" applyFill="1" applyBorder="1"/>
    <xf numFmtId="0" fontId="5" fillId="4" borderId="8" xfId="0" applyFont="1" applyFill="1" applyBorder="1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6250106811958057"/>
          <c:w val="0.80789473684210533"/>
          <c:h val="0.45000183106213809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11.487102795014009</c:v>
                </c:pt>
                <c:pt idx="1">
                  <c:v>11.368269978094466</c:v>
                </c:pt>
                <c:pt idx="2">
                  <c:v>11.246372556625376</c:v>
                </c:pt>
                <c:pt idx="3">
                  <c:v>11.12594811499299</c:v>
                </c:pt>
                <c:pt idx="4">
                  <c:v>11.007028520840112</c:v>
                </c:pt>
                <c:pt idx="5">
                  <c:v>10.889646951672374</c:v>
                </c:pt>
                <c:pt idx="6">
                  <c:v>10.77381018493033</c:v>
                </c:pt>
                <c:pt idx="7">
                  <c:v>10.659493344215283</c:v>
                </c:pt>
                <c:pt idx="8">
                  <c:v>10.546647138122269</c:v>
                </c:pt>
                <c:pt idx="9">
                  <c:v>10.435202826132372</c:v>
                </c:pt>
                <c:pt idx="10">
                  <c:v>10.325090499214012</c:v>
                </c:pt>
                <c:pt idx="11">
                  <c:v>10.216233165640025</c:v>
                </c:pt>
                <c:pt idx="12">
                  <c:v>10.108560126188742</c:v>
                </c:pt>
                <c:pt idx="13">
                  <c:v>10.00200118292751</c:v>
                </c:pt>
                <c:pt idx="14">
                  <c:v>9.8964941248191156</c:v>
                </c:pt>
                <c:pt idx="15">
                  <c:v>9.7919824298059819</c:v>
                </c:pt>
                <c:pt idx="16">
                  <c:v>9.6884207970438716</c:v>
                </c:pt>
                <c:pt idx="17">
                  <c:v>9.5857721080669496</c:v>
                </c:pt>
                <c:pt idx="18">
                  <c:v>9.4840140329572495</c:v>
                </c:pt>
                <c:pt idx="19">
                  <c:v>9.3831364511594444</c:v>
                </c:pt>
                <c:pt idx="20">
                  <c:v>9.2831474423470475</c:v>
                </c:pt>
                <c:pt idx="21">
                  <c:v>9.1840710701565875</c:v>
                </c:pt>
                <c:pt idx="22">
                  <c:v>9.0859534725047642</c:v>
                </c:pt>
                <c:pt idx="23">
                  <c:v>8.9888600031449712</c:v>
                </c:pt>
                <c:pt idx="24">
                  <c:v>8.8928810358030042</c:v>
                </c:pt>
                <c:pt idx="25">
                  <c:v>8.798128433347145</c:v>
                </c:pt>
                <c:pt idx="26">
                  <c:v>8.7047379740080526</c:v>
                </c:pt>
                <c:pt idx="27">
                  <c:v>8.6128661526763022</c:v>
                </c:pt>
                <c:pt idx="28">
                  <c:v>8.5226897190946893</c:v>
                </c:pt>
                <c:pt idx="29">
                  <c:v>8.4344017989977225</c:v>
                </c:pt>
                <c:pt idx="30">
                  <c:v>8.3482048415422998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05-40A1-BB63-B09DFED889AA}"/>
            </c:ext>
          </c:extLst>
        </c:ser>
        <c:dLbls/>
        <c:marker val="1"/>
        <c:axId val="88553344"/>
        <c:axId val="88563712"/>
      </c:lineChart>
      <c:catAx>
        <c:axId val="8855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11"/>
              <c:y val="0.8416701785516246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63712"/>
        <c:crosses val="autoZero"/>
        <c:auto val="1"/>
        <c:lblAlgn val="ctr"/>
        <c:lblOffset val="100"/>
        <c:tickLblSkip val="3"/>
        <c:tickMarkSkip val="1"/>
      </c:catAx>
      <c:valAx>
        <c:axId val="885637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533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2600465103"/>
          <c:y val="3.74532323586940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3595591919738707"/>
          <c:w val="0.80840102218929988"/>
          <c:h val="0.5056198268515437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EE-4689-AA1D-15CE38E97FE6}"/>
            </c:ext>
          </c:extLst>
        </c:ser>
        <c:dLbls/>
        <c:marker val="1"/>
        <c:axId val="88600576"/>
        <c:axId val="88602496"/>
      </c:lineChart>
      <c:catAx>
        <c:axId val="88600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9"/>
              <c:y val="0.8576812611799320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602496"/>
        <c:crosses val="autoZero"/>
        <c:auto val="1"/>
        <c:lblAlgn val="ctr"/>
        <c:lblOffset val="100"/>
        <c:tickLblSkip val="4"/>
        <c:tickMarkSkip val="1"/>
      </c:catAx>
      <c:valAx>
        <c:axId val="8860249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6005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408450302407863"/>
          <c:y val="3.69006999125109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307715524815853"/>
          <c:y val="0.23868408678982928"/>
          <c:w val="0.7912098525630108"/>
          <c:h val="0.5761340025961397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-1.4871027950140085</c:v>
                </c:pt>
                <c:pt idx="1">
                  <c:v>-2.8851148290087547</c:v>
                </c:pt>
                <c:pt idx="2">
                  <c:v>-4.1891896822143053</c:v>
                </c:pt>
                <c:pt idx="3">
                  <c:v>-5.3989215908515815</c:v>
                </c:pt>
                <c:pt idx="4">
                  <c:v>-6.513928543508726</c:v>
                </c:pt>
                <c:pt idx="5">
                  <c:v>-7.5338540660512745</c:v>
                </c:pt>
                <c:pt idx="6">
                  <c:v>-8.4583413323026306</c:v>
                </c:pt>
                <c:pt idx="7">
                  <c:v>-9.2870015031639674</c:v>
                </c:pt>
                <c:pt idx="8">
                  <c:v>-10.019388671349516</c:v>
                </c:pt>
                <c:pt idx="9">
                  <c:v>-10.654979270908878</c:v>
                </c:pt>
                <c:pt idx="10">
                  <c:v>-11.193169355541068</c:v>
                </c:pt>
                <c:pt idx="11">
                  <c:v>-11.633265908291914</c:v>
                </c:pt>
                <c:pt idx="12">
                  <c:v>-11.974491352646496</c:v>
                </c:pt>
                <c:pt idx="13">
                  <c:v>-12.215982362626935</c:v>
                </c:pt>
                <c:pt idx="14">
                  <c:v>-12.356796134698589</c:v>
                </c:pt>
                <c:pt idx="15">
                  <c:v>-12.395914487198544</c:v>
                </c:pt>
                <c:pt idx="16">
                  <c:v>-12.332253573986387</c:v>
                </c:pt>
                <c:pt idx="17">
                  <c:v>-12.164670753533064</c:v>
                </c:pt>
                <c:pt idx="18">
                  <c:v>-11.891978201560976</c:v>
                </c:pt>
                <c:pt idx="19">
                  <c:v>-11.512954216751639</c:v>
                </c:pt>
                <c:pt idx="20">
                  <c:v>-11.02636074343372</c:v>
                </c:pt>
                <c:pt idx="21">
                  <c:v>-10.430959028458982</c:v>
                </c:pt>
                <c:pt idx="22">
                  <c:v>-9.7255316815329262</c:v>
                </c:pt>
                <c:pt idx="23">
                  <c:v>-8.9089023183085558</c:v>
                </c:pt>
                <c:pt idx="24">
                  <c:v>-7.9799614004777304</c:v>
                </c:pt>
                <c:pt idx="25">
                  <c:v>-6.9376890618344298</c:v>
                </c:pt>
                <c:pt idx="26">
                  <c:v>-5.7811808170791714</c:v>
                </c:pt>
                <c:pt idx="27">
                  <c:v>-4.509670586097057</c:v>
                </c:pt>
                <c:pt idx="28">
                  <c:v>-3.1225537169136874</c:v>
                </c:pt>
                <c:pt idx="29">
                  <c:v>-1.6194065902496835</c:v>
                </c:pt>
                <c:pt idx="30">
                  <c:v>4.3640302216374494E-7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C1-4DD2-AECE-6876EE04921F}"/>
            </c:ext>
          </c:extLst>
        </c:ser>
        <c:dLbls/>
        <c:marker val="1"/>
        <c:axId val="88508288"/>
        <c:axId val="88530944"/>
      </c:lineChart>
      <c:catAx>
        <c:axId val="88508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4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30944"/>
        <c:crosses val="autoZero"/>
        <c:auto val="1"/>
        <c:lblAlgn val="ctr"/>
        <c:lblOffset val="100"/>
        <c:tickLblSkip val="4"/>
        <c:tickMarkSkip val="1"/>
      </c:catAx>
      <c:valAx>
        <c:axId val="8853094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5082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Utilidad descontada</a:t>
            </a:r>
          </a:p>
        </c:rich>
      </c:tx>
      <c:layout>
        <c:manualLayout>
          <c:xMode val="edge"/>
          <c:yMode val="edge"/>
          <c:x val="0.40469974040130219"/>
          <c:y val="3.6764643549991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04451616131972"/>
          <c:y val="0.24264705882352941"/>
          <c:w val="0.81717562053056381"/>
          <c:h val="0.50367647058823539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Hoja1!$I$3:$I$33</c:f>
              <c:numCache>
                <c:formatCode>0.00</c:formatCode>
                <c:ptCount val="31"/>
                <c:pt idx="0">
                  <c:v>0.11111111107920581</c:v>
                </c:pt>
                <c:pt idx="1">
                  <c:v>0.10777777774379335</c:v>
                </c:pt>
                <c:pt idx="2">
                  <c:v>0.10454444440812086</c:v>
                </c:pt>
                <c:pt idx="3">
                  <c:v>0.10140811107229254</c:v>
                </c:pt>
                <c:pt idx="4">
                  <c:v>9.8365867736300169E-2</c:v>
                </c:pt>
                <c:pt idx="5">
                  <c:v>9.5414891700135437E-2</c:v>
                </c:pt>
                <c:pt idx="6">
                  <c:v>9.2552444944789009E-2</c:v>
                </c:pt>
                <c:pt idx="7">
                  <c:v>8.9775871591819947E-2</c:v>
                </c:pt>
                <c:pt idx="8">
                  <c:v>8.7082595439138488E-2</c:v>
                </c:pt>
                <c:pt idx="9">
                  <c:v>8.4470117570715167E-2</c:v>
                </c:pt>
                <c:pt idx="10">
                  <c:v>8.1936014037999466E-2</c:v>
                </c:pt>
                <c:pt idx="11">
                  <c:v>7.9477933610894808E-2</c:v>
                </c:pt>
                <c:pt idx="12">
                  <c:v>7.7093595596205433E-2</c:v>
                </c:pt>
                <c:pt idx="13">
                  <c:v>7.4780787721528727E-2</c:v>
                </c:pt>
                <c:pt idx="14">
                  <c:v>7.2537364082631714E-2</c:v>
                </c:pt>
                <c:pt idx="15">
                  <c:v>7.0361243152405578E-2</c:v>
                </c:pt>
                <c:pt idx="16">
                  <c:v>6.825040584955222E-2</c:v>
                </c:pt>
                <c:pt idx="17">
                  <c:v>6.6202893665209678E-2</c:v>
                </c:pt>
                <c:pt idx="18">
                  <c:v>6.4216806845779503E-2</c:v>
                </c:pt>
                <c:pt idx="19">
                  <c:v>6.2290302630268815E-2</c:v>
                </c:pt>
                <c:pt idx="20">
                  <c:v>6.0421593540513067E-2</c:v>
                </c:pt>
                <c:pt idx="21">
                  <c:v>5.8608945722691458E-2</c:v>
                </c:pt>
                <c:pt idx="22">
                  <c:v>5.6850677338598103E-2</c:v>
                </c:pt>
                <c:pt idx="23">
                  <c:v>5.5145157005174424E-2</c:v>
                </c:pt>
                <c:pt idx="24">
                  <c:v>5.3490802280857036E-2</c:v>
                </c:pt>
                <c:pt idx="25">
                  <c:v>5.1886078197334463E-2</c:v>
                </c:pt>
                <c:pt idx="26">
                  <c:v>5.0329495835352331E-2</c:v>
                </c:pt>
                <c:pt idx="27">
                  <c:v>4.8819610943244079E-2</c:v>
                </c:pt>
                <c:pt idx="28">
                  <c:v>4.7355022596906611E-2</c:v>
                </c:pt>
                <c:pt idx="29">
                  <c:v>4.5934371899976206E-2</c:v>
                </c:pt>
                <c:pt idx="30">
                  <c:v>4.4556340722998557E-2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E2-4B54-9EF6-3B01F29783C1}"/>
            </c:ext>
          </c:extLst>
        </c:ser>
        <c:dLbls/>
        <c:marker val="1"/>
        <c:axId val="90394624"/>
        <c:axId val="90396544"/>
      </c:lineChart>
      <c:catAx>
        <c:axId val="90394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04173658620543"/>
              <c:y val="0.8602940936730738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6544"/>
        <c:crosses val="autoZero"/>
        <c:auto val="1"/>
        <c:lblAlgn val="ctr"/>
        <c:lblOffset val="100"/>
        <c:tickLblSkip val="3"/>
        <c:tickMarkSkip val="1"/>
      </c:catAx>
      <c:valAx>
        <c:axId val="9039654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46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2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2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2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16</xdr:row>
      <xdr:rowOff>167640</xdr:rowOff>
    </xdr:from>
    <xdr:to>
      <xdr:col>19</xdr:col>
      <xdr:colOff>388620</xdr:colOff>
      <xdr:row>33</xdr:row>
      <xdr:rowOff>0</xdr:rowOff>
    </xdr:to>
    <xdr:graphicFrame macro="">
      <xdr:nvGraphicFramePr>
        <xdr:cNvPr id="112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4"/>
  <sheetViews>
    <sheetView tabSelected="1" zoomScale="93" zoomScaleNormal="93" workbookViewId="0">
      <selection activeCell="A3" sqref="A3:B8"/>
    </sheetView>
  </sheetViews>
  <sheetFormatPr baseColWidth="10" defaultColWidth="11.5703125" defaultRowHeight="15"/>
  <cols>
    <col min="1" max="1" width="44.140625" style="1" customWidth="1"/>
    <col min="2" max="2" width="11" style="1" customWidth="1"/>
    <col min="3" max="3" width="4.28515625" style="1" customWidth="1"/>
    <col min="4" max="4" width="11.42578125" style="1" hidden="1" customWidth="1"/>
    <col min="5" max="6" width="9.140625" style="1" customWidth="1"/>
    <col min="7" max="7" width="7.85546875" style="1" customWidth="1"/>
    <col min="8" max="8" width="9.140625" style="1" customWidth="1"/>
    <col min="9" max="9" width="8.5703125" style="1" customWidth="1"/>
    <col min="10" max="10" width="3.28515625" style="1" customWidth="1"/>
    <col min="11" max="16384" width="11.5703125" style="1"/>
  </cols>
  <sheetData>
    <row r="1" spans="1:57" ht="15.75" thickBot="1">
      <c r="A1" s="7" t="s">
        <v>11</v>
      </c>
      <c r="BB1" s="2"/>
    </row>
    <row r="2" spans="1:57" ht="15.75" thickBot="1">
      <c r="A2" s="1" t="s">
        <v>0</v>
      </c>
      <c r="E2" s="20" t="s">
        <v>9</v>
      </c>
      <c r="F2" s="21" t="s">
        <v>4</v>
      </c>
      <c r="G2" s="21" t="s">
        <v>5</v>
      </c>
      <c r="H2" s="21" t="s">
        <v>6</v>
      </c>
      <c r="I2" s="22" t="s">
        <v>7</v>
      </c>
      <c r="BB2" s="3"/>
      <c r="BC2" s="3"/>
      <c r="BD2" s="3"/>
    </row>
    <row r="3" spans="1:57">
      <c r="A3" s="18" t="s">
        <v>1</v>
      </c>
      <c r="B3" s="19"/>
      <c r="E3" s="12">
        <v>0</v>
      </c>
      <c r="F3" s="13">
        <v>11.487102795014009</v>
      </c>
      <c r="G3" s="13">
        <v>10</v>
      </c>
      <c r="H3" s="13">
        <f>G3-F3</f>
        <v>-1.4871027950140085</v>
      </c>
      <c r="I3" s="14">
        <f t="shared" ref="I3:I33" si="0">Beta^E3*(F3^(1-Sigma)-1)/(1-Sigma)</f>
        <v>0.11111111107920581</v>
      </c>
    </row>
    <row r="4" spans="1:57">
      <c r="A4" s="8" t="s">
        <v>2</v>
      </c>
      <c r="B4" s="9">
        <v>0.97</v>
      </c>
      <c r="E4" s="12">
        <f>E3+1</f>
        <v>1</v>
      </c>
      <c r="F4" s="13">
        <v>11.368269978094466</v>
      </c>
      <c r="G4" s="13">
        <v>10</v>
      </c>
      <c r="H4" s="13">
        <f t="shared" ref="H4:H33" si="1">(1+Rbar)*H3+G4-F4</f>
        <v>-2.8851148290087547</v>
      </c>
      <c r="I4" s="14">
        <f t="shared" si="0"/>
        <v>0.10777777774379335</v>
      </c>
    </row>
    <row r="5" spans="1:57" ht="15.75" thickBot="1">
      <c r="A5" s="10" t="s">
        <v>10</v>
      </c>
      <c r="B5" s="11">
        <v>10</v>
      </c>
      <c r="E5" s="12">
        <f t="shared" ref="E5:E33" si="2">E4+1</f>
        <v>2</v>
      </c>
      <c r="F5" s="13">
        <v>11.246372556625376</v>
      </c>
      <c r="G5" s="13">
        <v>10</v>
      </c>
      <c r="H5" s="13">
        <f t="shared" si="1"/>
        <v>-4.1891896822143053</v>
      </c>
      <c r="I5" s="14">
        <f t="shared" si="0"/>
        <v>0.10454444440812086</v>
      </c>
    </row>
    <row r="6" spans="1:57" ht="15.75" thickBot="1">
      <c r="E6" s="12">
        <f t="shared" si="2"/>
        <v>3</v>
      </c>
      <c r="F6" s="13">
        <v>11.12594811499299</v>
      </c>
      <c r="G6" s="13">
        <v>10</v>
      </c>
      <c r="H6" s="13">
        <f t="shared" si="1"/>
        <v>-5.3989215908515815</v>
      </c>
      <c r="I6" s="14">
        <f t="shared" si="0"/>
        <v>0.10140811107229254</v>
      </c>
    </row>
    <row r="7" spans="1:57">
      <c r="A7" s="18" t="s">
        <v>12</v>
      </c>
      <c r="B7" s="19"/>
      <c r="E7" s="12">
        <f t="shared" si="2"/>
        <v>4</v>
      </c>
      <c r="F7" s="13">
        <v>11.007028520840112</v>
      </c>
      <c r="G7" s="13">
        <v>10</v>
      </c>
      <c r="H7" s="13">
        <f t="shared" si="1"/>
        <v>-6.513928543508726</v>
      </c>
      <c r="I7" s="14">
        <f t="shared" si="0"/>
        <v>9.8365867736300169E-2</v>
      </c>
    </row>
    <row r="8" spans="1:57" ht="15.75" thickBot="1">
      <c r="A8" s="10" t="s">
        <v>3</v>
      </c>
      <c r="B8" s="11">
        <v>0.02</v>
      </c>
      <c r="E8" s="12">
        <f t="shared" si="2"/>
        <v>5</v>
      </c>
      <c r="F8" s="13">
        <v>10.889646951672374</v>
      </c>
      <c r="G8" s="13">
        <v>10</v>
      </c>
      <c r="H8" s="13">
        <f t="shared" si="1"/>
        <v>-7.5338540660512745</v>
      </c>
      <c r="I8" s="14">
        <f t="shared" si="0"/>
        <v>9.5414891700135437E-2</v>
      </c>
      <c r="BE8" s="4"/>
    </row>
    <row r="9" spans="1:57">
      <c r="E9" s="12">
        <f t="shared" si="2"/>
        <v>6</v>
      </c>
      <c r="F9" s="13">
        <v>10.77381018493033</v>
      </c>
      <c r="G9" s="13">
        <v>10</v>
      </c>
      <c r="H9" s="13">
        <f t="shared" si="1"/>
        <v>-8.4583413323026306</v>
      </c>
      <c r="I9" s="14">
        <f t="shared" si="0"/>
        <v>9.2552444944789009E-2</v>
      </c>
    </row>
    <row r="10" spans="1:57">
      <c r="A10" s="1" t="s">
        <v>0</v>
      </c>
      <c r="E10" s="12">
        <f t="shared" si="2"/>
        <v>7</v>
      </c>
      <c r="F10" s="13">
        <v>10.659493344215283</v>
      </c>
      <c r="G10" s="13">
        <v>10</v>
      </c>
      <c r="H10" s="13">
        <f t="shared" si="1"/>
        <v>-9.2870015031639674</v>
      </c>
      <c r="I10" s="14">
        <f t="shared" si="0"/>
        <v>8.9775871591819947E-2</v>
      </c>
    </row>
    <row r="11" spans="1:57">
      <c r="A11" s="1" t="s">
        <v>0</v>
      </c>
      <c r="E11" s="12">
        <f t="shared" si="2"/>
        <v>8</v>
      </c>
      <c r="F11" s="13">
        <v>10.546647138122269</v>
      </c>
      <c r="G11" s="13">
        <v>10</v>
      </c>
      <c r="H11" s="13">
        <f t="shared" si="1"/>
        <v>-10.019388671349516</v>
      </c>
      <c r="I11" s="14">
        <f t="shared" si="0"/>
        <v>8.7082595439138488E-2</v>
      </c>
    </row>
    <row r="12" spans="1:57">
      <c r="A12" s="1" t="s">
        <v>0</v>
      </c>
      <c r="C12" s="1" t="s">
        <v>0</v>
      </c>
      <c r="E12" s="12">
        <f t="shared" si="2"/>
        <v>9</v>
      </c>
      <c r="F12" s="13">
        <v>10.435202826132372</v>
      </c>
      <c r="G12" s="13">
        <v>10</v>
      </c>
      <c r="H12" s="13">
        <f t="shared" si="1"/>
        <v>-10.654979270908878</v>
      </c>
      <c r="I12" s="14">
        <f t="shared" si="0"/>
        <v>8.4470117570715167E-2</v>
      </c>
    </row>
    <row r="13" spans="1:57">
      <c r="A13" s="1" t="s">
        <v>0</v>
      </c>
      <c r="E13" s="12">
        <f t="shared" si="2"/>
        <v>10</v>
      </c>
      <c r="F13" s="13">
        <v>10.325090499214012</v>
      </c>
      <c r="G13" s="13">
        <v>10</v>
      </c>
      <c r="H13" s="13">
        <f t="shared" si="1"/>
        <v>-11.193169355541068</v>
      </c>
      <c r="I13" s="14">
        <f t="shared" si="0"/>
        <v>8.1936014037999466E-2</v>
      </c>
      <c r="K13" s="1" t="s">
        <v>0</v>
      </c>
    </row>
    <row r="14" spans="1:57">
      <c r="A14" s="1" t="s">
        <v>0</v>
      </c>
      <c r="E14" s="12">
        <f t="shared" si="2"/>
        <v>11</v>
      </c>
      <c r="F14" s="13">
        <v>10.216233165640025</v>
      </c>
      <c r="G14" s="13">
        <v>10</v>
      </c>
      <c r="H14" s="13">
        <f t="shared" si="1"/>
        <v>-11.633265908291914</v>
      </c>
      <c r="I14" s="14">
        <f t="shared" si="0"/>
        <v>7.9477933610894808E-2</v>
      </c>
    </row>
    <row r="15" spans="1:57">
      <c r="C15" s="2" t="s">
        <v>0</v>
      </c>
      <c r="E15" s="12">
        <f t="shared" si="2"/>
        <v>12</v>
      </c>
      <c r="F15" s="13">
        <v>10.108560126188742</v>
      </c>
      <c r="G15" s="13">
        <v>10</v>
      </c>
      <c r="H15" s="13">
        <f t="shared" si="1"/>
        <v>-11.974491352646496</v>
      </c>
      <c r="I15" s="14">
        <f t="shared" si="0"/>
        <v>7.7093595596205433E-2</v>
      </c>
    </row>
    <row r="16" spans="1:57">
      <c r="C16" s="2" t="s">
        <v>0</v>
      </c>
      <c r="E16" s="12">
        <f t="shared" si="2"/>
        <v>13</v>
      </c>
      <c r="F16" s="13">
        <v>10.00200118292751</v>
      </c>
      <c r="G16" s="13">
        <v>10</v>
      </c>
      <c r="H16" s="13">
        <f t="shared" si="1"/>
        <v>-12.215982362626935</v>
      </c>
      <c r="I16" s="14">
        <f t="shared" si="0"/>
        <v>7.4780787721528727E-2</v>
      </c>
    </row>
    <row r="17" spans="1:9">
      <c r="C17" s="5"/>
      <c r="E17" s="12">
        <f t="shared" si="2"/>
        <v>14</v>
      </c>
      <c r="F17" s="13">
        <v>9.8964941248191156</v>
      </c>
      <c r="G17" s="13">
        <v>10</v>
      </c>
      <c r="H17" s="13">
        <f t="shared" si="1"/>
        <v>-12.356796134698589</v>
      </c>
      <c r="I17" s="14">
        <f t="shared" si="0"/>
        <v>7.2537364082631714E-2</v>
      </c>
    </row>
    <row r="18" spans="1:9">
      <c r="A18" s="6"/>
      <c r="B18" s="6"/>
      <c r="C18" s="5"/>
      <c r="E18" s="12">
        <f t="shared" si="2"/>
        <v>15</v>
      </c>
      <c r="F18" s="13">
        <v>9.7919824298059819</v>
      </c>
      <c r="G18" s="13">
        <v>10</v>
      </c>
      <c r="H18" s="13">
        <f t="shared" si="1"/>
        <v>-12.395914487198544</v>
      </c>
      <c r="I18" s="14">
        <f t="shared" si="0"/>
        <v>7.0361243152405578E-2</v>
      </c>
    </row>
    <row r="19" spans="1:9">
      <c r="A19" s="6"/>
      <c r="B19" s="6"/>
      <c r="C19" s="5"/>
      <c r="E19" s="12">
        <f t="shared" si="2"/>
        <v>16</v>
      </c>
      <c r="F19" s="13">
        <v>9.6884207970438716</v>
      </c>
      <c r="G19" s="13">
        <v>10</v>
      </c>
      <c r="H19" s="13">
        <f t="shared" si="1"/>
        <v>-12.332253573986387</v>
      </c>
      <c r="I19" s="14">
        <f t="shared" si="0"/>
        <v>6.825040584955222E-2</v>
      </c>
    </row>
    <row r="20" spans="1:9">
      <c r="A20" s="6"/>
      <c r="B20" s="6"/>
      <c r="C20" s="5"/>
      <c r="E20" s="12">
        <f t="shared" si="2"/>
        <v>17</v>
      </c>
      <c r="F20" s="13">
        <v>9.5857721080669496</v>
      </c>
      <c r="G20" s="13">
        <v>10</v>
      </c>
      <c r="H20" s="13">
        <f t="shared" si="1"/>
        <v>-12.164670753533064</v>
      </c>
      <c r="I20" s="14">
        <f t="shared" si="0"/>
        <v>6.6202893665209678E-2</v>
      </c>
    </row>
    <row r="21" spans="1:9">
      <c r="A21" s="6"/>
      <c r="B21" s="6"/>
      <c r="C21" s="5"/>
      <c r="E21" s="12">
        <f t="shared" si="2"/>
        <v>18</v>
      </c>
      <c r="F21" s="13">
        <v>9.4840140329572495</v>
      </c>
      <c r="G21" s="13">
        <v>10</v>
      </c>
      <c r="H21" s="13">
        <f t="shared" si="1"/>
        <v>-11.891978201560976</v>
      </c>
      <c r="I21" s="14">
        <f t="shared" si="0"/>
        <v>6.4216806845779503E-2</v>
      </c>
    </row>
    <row r="22" spans="1:9">
      <c r="A22" s="6"/>
      <c r="B22" s="6"/>
      <c r="C22" s="5"/>
      <c r="E22" s="12">
        <f t="shared" si="2"/>
        <v>19</v>
      </c>
      <c r="F22" s="13">
        <v>9.3831364511594444</v>
      </c>
      <c r="G22" s="13">
        <v>10</v>
      </c>
      <c r="H22" s="13">
        <f t="shared" si="1"/>
        <v>-11.512954216751639</v>
      </c>
      <c r="I22" s="14">
        <f t="shared" si="0"/>
        <v>6.2290302630268815E-2</v>
      </c>
    </row>
    <row r="23" spans="1:9">
      <c r="A23" s="6"/>
      <c r="B23" s="6"/>
      <c r="C23" s="5"/>
      <c r="E23" s="12">
        <f t="shared" si="2"/>
        <v>20</v>
      </c>
      <c r="F23" s="13">
        <v>9.2831474423470475</v>
      </c>
      <c r="G23" s="13">
        <v>10</v>
      </c>
      <c r="H23" s="13">
        <f t="shared" si="1"/>
        <v>-11.02636074343372</v>
      </c>
      <c r="I23" s="14">
        <f t="shared" si="0"/>
        <v>6.0421593540513067E-2</v>
      </c>
    </row>
    <row r="24" spans="1:9">
      <c r="A24" s="6"/>
      <c r="B24" s="6"/>
      <c r="C24" s="5"/>
      <c r="E24" s="12">
        <f t="shared" si="2"/>
        <v>21</v>
      </c>
      <c r="F24" s="13">
        <v>9.1840710701565875</v>
      </c>
      <c r="G24" s="13">
        <v>10</v>
      </c>
      <c r="H24" s="13">
        <f t="shared" si="1"/>
        <v>-10.430959028458982</v>
      </c>
      <c r="I24" s="14">
        <f t="shared" si="0"/>
        <v>5.8608945722691458E-2</v>
      </c>
    </row>
    <row r="25" spans="1:9">
      <c r="A25" s="6"/>
      <c r="B25" s="6"/>
      <c r="C25" s="5"/>
      <c r="E25" s="12">
        <f t="shared" si="2"/>
        <v>22</v>
      </c>
      <c r="F25" s="13">
        <v>9.0859534725047642</v>
      </c>
      <c r="G25" s="13">
        <v>10</v>
      </c>
      <c r="H25" s="13">
        <f t="shared" si="1"/>
        <v>-9.7255316815329262</v>
      </c>
      <c r="I25" s="14">
        <f t="shared" si="0"/>
        <v>5.6850677338598103E-2</v>
      </c>
    </row>
    <row r="26" spans="1:9">
      <c r="A26" s="6"/>
      <c r="B26" s="6"/>
      <c r="C26" s="5"/>
      <c r="E26" s="12">
        <f t="shared" si="2"/>
        <v>23</v>
      </c>
      <c r="F26" s="13">
        <v>8.9888600031449712</v>
      </c>
      <c r="G26" s="13">
        <v>10</v>
      </c>
      <c r="H26" s="13">
        <f t="shared" si="1"/>
        <v>-8.9089023183085558</v>
      </c>
      <c r="I26" s="14">
        <f t="shared" si="0"/>
        <v>5.5145157005174424E-2</v>
      </c>
    </row>
    <row r="27" spans="1:9">
      <c r="A27" s="6"/>
      <c r="B27" s="6"/>
      <c r="C27" s="5"/>
      <c r="E27" s="12">
        <f t="shared" si="2"/>
        <v>24</v>
      </c>
      <c r="F27" s="13">
        <v>8.8928810358030042</v>
      </c>
      <c r="G27" s="13">
        <v>10</v>
      </c>
      <c r="H27" s="13">
        <f t="shared" si="1"/>
        <v>-7.9799614004777304</v>
      </c>
      <c r="I27" s="14">
        <f t="shared" si="0"/>
        <v>5.3490802280857036E-2</v>
      </c>
    </row>
    <row r="28" spans="1:9">
      <c r="A28" s="6"/>
      <c r="B28" s="6"/>
      <c r="C28" s="5"/>
      <c r="E28" s="12">
        <f t="shared" si="2"/>
        <v>25</v>
      </c>
      <c r="F28" s="13">
        <v>8.798128433347145</v>
      </c>
      <c r="G28" s="13">
        <v>10</v>
      </c>
      <c r="H28" s="13">
        <f t="shared" si="1"/>
        <v>-6.9376890618344298</v>
      </c>
      <c r="I28" s="14">
        <f t="shared" si="0"/>
        <v>5.1886078197334463E-2</v>
      </c>
    </row>
    <row r="29" spans="1:9">
      <c r="A29" s="6"/>
      <c r="B29" s="6"/>
      <c r="C29" s="5"/>
      <c r="E29" s="12">
        <f t="shared" si="2"/>
        <v>26</v>
      </c>
      <c r="F29" s="13">
        <v>8.7047379740080526</v>
      </c>
      <c r="G29" s="13">
        <v>10</v>
      </c>
      <c r="H29" s="13">
        <f t="shared" si="1"/>
        <v>-5.7811808170791714</v>
      </c>
      <c r="I29" s="14">
        <f t="shared" si="0"/>
        <v>5.0329495835352331E-2</v>
      </c>
    </row>
    <row r="30" spans="1:9">
      <c r="A30" s="6"/>
      <c r="B30" s="6"/>
      <c r="C30" s="5"/>
      <c r="E30" s="12">
        <f t="shared" si="2"/>
        <v>27</v>
      </c>
      <c r="F30" s="13">
        <v>8.6128661526763022</v>
      </c>
      <c r="G30" s="13">
        <v>10</v>
      </c>
      <c r="H30" s="13">
        <f t="shared" si="1"/>
        <v>-4.509670586097057</v>
      </c>
      <c r="I30" s="14">
        <f t="shared" si="0"/>
        <v>4.8819610943244079E-2</v>
      </c>
    </row>
    <row r="31" spans="1:9">
      <c r="A31" s="6"/>
      <c r="B31" s="6"/>
      <c r="C31" s="5"/>
      <c r="E31" s="12">
        <f t="shared" si="2"/>
        <v>28</v>
      </c>
      <c r="F31" s="13">
        <v>8.5226897190946893</v>
      </c>
      <c r="G31" s="13">
        <v>10</v>
      </c>
      <c r="H31" s="13">
        <f t="shared" si="1"/>
        <v>-3.1225537169136874</v>
      </c>
      <c r="I31" s="14">
        <f t="shared" si="0"/>
        <v>4.7355022596906611E-2</v>
      </c>
    </row>
    <row r="32" spans="1:9">
      <c r="A32" s="6"/>
      <c r="B32" s="6"/>
      <c r="E32" s="12">
        <f t="shared" si="2"/>
        <v>29</v>
      </c>
      <c r="F32" s="13">
        <v>8.4344017989977225</v>
      </c>
      <c r="G32" s="13">
        <v>10</v>
      </c>
      <c r="H32" s="13">
        <f t="shared" si="1"/>
        <v>-1.6194065902496835</v>
      </c>
      <c r="I32" s="14">
        <f t="shared" si="0"/>
        <v>4.5934371899976206E-2</v>
      </c>
    </row>
    <row r="33" spans="5:9">
      <c r="E33" s="12">
        <f t="shared" si="2"/>
        <v>30</v>
      </c>
      <c r="F33" s="13">
        <v>8.3482048415422998</v>
      </c>
      <c r="G33" s="13">
        <v>10</v>
      </c>
      <c r="H33" s="13">
        <f t="shared" si="1"/>
        <v>4.3640302216374494E-7</v>
      </c>
      <c r="I33" s="14">
        <f t="shared" si="0"/>
        <v>4.4556340722998557E-2</v>
      </c>
    </row>
    <row r="34" spans="5:9" ht="15.75" thickBot="1">
      <c r="E34" s="15" t="s">
        <v>8</v>
      </c>
      <c r="F34" s="16" t="s">
        <v>0</v>
      </c>
      <c r="G34" s="16" t="s">
        <v>0</v>
      </c>
      <c r="H34" s="16" t="s">
        <v>0</v>
      </c>
      <c r="I34" s="17">
        <f>SUM(I3:I33)</f>
        <v>2.2630486765624331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Rbar</vt:lpstr>
      <vt:lpstr>Rbara</vt:lpstr>
      <vt:lpstr>Sigma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2019-02-09T06:20:06Z</dcterms:modified>
</cp:coreProperties>
</file>